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8_{8A0B0018-61A3-45B6-B980-C2861C3F5D7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IBRO DE CALIFICACIONES" sheetId="1" r:id="rId1"/>
  </sheets>
  <definedNames>
    <definedName name="_xlnm.Print_Area" localSheetId="0">'LIBRO DE CALIFICACIONES'!$A$1:$U$4</definedName>
    <definedName name="AreaToPrint">'LIBRO DE CALIFICACIONES'!$B$2:INDEX('LIBRO DE CALIFICACIONES'!$G:$G,LastRow,1)</definedName>
    <definedName name="GradeAvg">'LIBRO DE CALIFICACIONES'!$I$2:$U$2</definedName>
    <definedName name="GradeGPA">'LIBRO DE CALIFICACIONES'!$I$4:$U$4</definedName>
    <definedName name="GradeLetter">'LIBRO DE CALIFICACIONES'!$I$3:$U$3</definedName>
    <definedName name="GradeTable">'LIBRO DE CALIFICACIONES'!$I$2:$U$4</definedName>
    <definedName name="LastRow">MAX(IFERROR(MATCH(REPT("z",255),'LIBRO DE CALIFICACIONES'!$G:$G),0),IFERROR(MATCH(9.99E+307,'LIBRO DE CALIFICACIONES'!$G:$G),0))</definedName>
    <definedName name="_xlnm.Print_Titles" localSheetId="0">'LIBRO DE CALIFICACIONES'!$6:$6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E7" i="1" s="1"/>
  <c r="C8" i="1"/>
  <c r="E8" i="1" s="1"/>
  <c r="C9" i="1"/>
  <c r="D9" i="1" s="1"/>
  <c r="C10" i="1"/>
  <c r="D10" i="1" s="1"/>
  <c r="F7" i="1"/>
  <c r="C11" i="1"/>
  <c r="D11" i="1" s="1"/>
  <c r="C12" i="1"/>
  <c r="E12" i="1" s="1"/>
  <c r="C13" i="1"/>
  <c r="D13" i="1" s="1"/>
  <c r="C14" i="1"/>
  <c r="D14" i="1" s="1"/>
  <c r="C15" i="1"/>
  <c r="E15" i="1" s="1"/>
  <c r="C16" i="1"/>
  <c r="E16" i="1" s="1"/>
  <c r="C17" i="1"/>
  <c r="D17" i="1" s="1"/>
  <c r="C18" i="1"/>
  <c r="D18" i="1" s="1"/>
  <c r="C22" i="1"/>
  <c r="D22" i="1" s="1"/>
  <c r="C20" i="1"/>
  <c r="D20" i="1" s="1"/>
  <c r="C21" i="1"/>
  <c r="D21" i="1" s="1"/>
  <c r="C19" i="1"/>
  <c r="D19" i="1" s="1"/>
  <c r="D7" i="1" l="1"/>
  <c r="D8" i="1"/>
  <c r="E22" i="1"/>
  <c r="D16" i="1"/>
  <c r="E17" i="1"/>
  <c r="D12" i="1"/>
  <c r="E9" i="1"/>
  <c r="E10" i="1"/>
  <c r="E11" i="1"/>
  <c r="D15" i="1"/>
  <c r="E14" i="1"/>
  <c r="E13" i="1"/>
  <c r="E18" i="1"/>
  <c r="E21" i="1"/>
  <c r="E20" i="1"/>
  <c r="E19" i="1"/>
</calcChain>
</file>

<file path=xl/sharedStrings.xml><?xml version="1.0" encoding="utf-8"?>
<sst xmlns="http://schemas.openxmlformats.org/spreadsheetml/2006/main" count="134" uniqueCount="38">
  <si>
    <t>Nombre del estudiante</t>
  </si>
  <si>
    <t>Promedio</t>
  </si>
  <si>
    <t>Calificación</t>
  </si>
  <si>
    <t>Promedio general</t>
  </si>
  <si>
    <t>Falta</t>
  </si>
  <si>
    <t>Calificación con letra</t>
  </si>
  <si>
    <t>F</t>
  </si>
  <si>
    <t>D-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</si>
  <si>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</si>
  <si>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</si>
  <si>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</si>
  <si>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</si>
  <si>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</si>
  <si>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</si>
  <si>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</si>
  <si>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</si>
  <si>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</si>
  <si>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</t>
  </si>
  <si>
    <t>A+</t>
  </si>
  <si>
    <t>Español</t>
  </si>
  <si>
    <t>Matematicas</t>
  </si>
  <si>
    <t xml:space="preserve">Inglés </t>
  </si>
  <si>
    <t>Fránces</t>
  </si>
  <si>
    <t>Historia</t>
  </si>
  <si>
    <t>Valores</t>
  </si>
  <si>
    <t>Educación Física</t>
  </si>
  <si>
    <t>Biología</t>
  </si>
  <si>
    <t>Arte</t>
  </si>
  <si>
    <t>Geografía</t>
  </si>
  <si>
    <t>física</t>
  </si>
  <si>
    <t xml:space="preserve">Negocios </t>
  </si>
  <si>
    <t xml:space="preserve">Química </t>
  </si>
  <si>
    <t xml:space="preserve">Ciencias sociales </t>
  </si>
  <si>
    <r>
      <t xml:space="preserve">                 </t>
    </r>
    <r>
      <rPr>
        <b/>
        <sz val="8"/>
        <color theme="1"/>
        <rFont val="Century Gothic"/>
        <family val="2"/>
        <scheme val="minor"/>
      </rPr>
      <t>NT</t>
    </r>
  </si>
  <si>
    <t>NT</t>
  </si>
  <si>
    <t xml:space="preserve">Instituto Tapatío Ernesto Sedillo </t>
  </si>
  <si>
    <t xml:space="preserve">2021/ secundaria </t>
  </si>
  <si>
    <t xml:space="preserve">1° Grado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</si>
</sst>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3" formatCode="_-* #,##0_-;\-* #,##0_-;_-* &quot;-&quot;??_-;_-@_-"/>
  </numFmts>
  <fonts count="5" x14ac:knownFonts="1">
    <font>
      <sz val="8"/>
      <color theme="1"/>
      <name val="Century Gothic"/>
      <family val="2"/>
      <scheme val="minor"/>
    </font>
    <font>
      <b/>
      <sz val="18"/>
      <color theme="4" tint="-0.499984740745262"/>
      <name val="Corbel"/>
      <family val="2"/>
      <scheme val="major"/>
    </font>
    <font>
      <i/>
      <sz val="12"/>
      <color theme="1" tint="0.24994659260841701"/>
      <name val="Corbel"/>
      <family val="2"/>
      <scheme val="major"/>
    </font>
    <font>
      <sz val="8"/>
      <color theme="1"/>
      <name val="Century Gothic"/>
      <family val="2"/>
      <scheme val="minor"/>
    </font>
    <font>
      <b/>
      <sz val="8"/>
      <color theme="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/>
      <diagonal/>
    </border>
  </borders>
  <cellStyleXfs count="4">
    <xf numFmtId="0" fontId="0" fillId="0" borderId="0"/>
    <xf numFmtId="0" fontId="1" fillId="0" borderId="0" applyNumberFormat="0" applyFill="0" applyAlignment="0" applyProtection="0"/>
    <xf numFmtId="0" fontId="2" fillId="0" borderId="0" applyNumberFormat="0" applyFill="0" applyProtection="0">
      <alignment horizontal="right"/>
    </xf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2" fontId="0" fillId="0" borderId="2" xfId="0" applyNumberFormat="1" applyBorder="1" applyAlignment="1">
      <alignment horizontal="left"/>
    </xf>
    <xf numFmtId="2" fontId="0" fillId="0" borderId="3" xfId="0" applyNumberFormat="1" applyBorder="1" applyAlignment="1">
      <alignment horizontal="left"/>
    </xf>
    <xf numFmtId="0" fontId="2" fillId="0" borderId="0" xfId="2">
      <alignment horizontal="right"/>
    </xf>
    <xf numFmtId="0" fontId="2" fillId="0" borderId="4" xfId="2" applyBorder="1">
      <alignment horizontal="right"/>
    </xf>
    <xf numFmtId="0" fontId="1" fillId="0" borderId="0" xfId="1" applyAlignment="1">
      <alignment horizontal="left" vertical="top"/>
    </xf>
    <xf numFmtId="0" fontId="0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173" fontId="0" fillId="0" borderId="0" xfId="3" applyNumberFormat="1" applyFont="1"/>
    <xf numFmtId="0" fontId="4" fillId="0" borderId="0" xfId="0" applyFont="1" applyAlignment="1">
      <alignment horizontal="center"/>
    </xf>
    <xf numFmtId="1" fontId="0" fillId="0" borderId="0" xfId="0" applyNumberFormat="1"/>
    <xf numFmtId="1" fontId="0" fillId="0" borderId="0" xfId="0" applyNumberFormat="1" applyFont="1" applyFill="1"/>
    <xf numFmtId="2" fontId="0" fillId="0" borderId="0" xfId="0" applyNumberFormat="1"/>
  </cellXfs>
  <cellStyles count="4">
    <cellStyle name="Encabezado 1" xfId="1" builtinId="16" customBuiltin="1"/>
    <cellStyle name="Millares" xfId="3" builtinId="3"/>
    <cellStyle name="Normal" xfId="0" builtinId="0" customBuiltin="1"/>
    <cellStyle name="Título 2" xfId="2" builtinId="17" customBuiltin="1"/>
  </cellStyles>
  <dxfs count="21"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alignment horizontal="left" vertical="bottom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numFmt numFmtId="0" formatCode="General"/>
      <fill>
        <patternFill patternType="solid">
          <fgColor indexed="64"/>
          <bgColor theme="0" tint="-0.149967955565050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numFmt numFmtId="2" formatCode="0.00"/>
      <fill>
        <patternFill patternType="solid">
          <fgColor indexed="64"/>
          <bgColor theme="0" tint="-0.14996795556505021"/>
        </patternFill>
      </fill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entury Gothic"/>
        <family val="2"/>
        <scheme val="minor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os" displayName="Datos" ref="B6:T22" totalsRowShown="0" dataDxfId="20">
  <tableColumns count="19">
    <tableColumn id="1" xr3:uid="{00000000-0010-0000-0000-000001000000}" name="Nombre del estudiante" dataDxfId="0"/>
    <tableColumn id="3" xr3:uid="{00000000-0010-0000-0000-000003000000}" name="Promedio" dataDxfId="19">
      <calculatedColumnFormula>IFERROR(AVERAGE(Datos[[#This Row],[Español]]:INDEX(Datos[],_xlfn.SINGLE(ROW(Datos[[#This Row],[Español]]))-_xlfn.SINGLE(ROW(Datos[[#Headers],[Promedio]])),COUNTA(Datos[#Headers]))),"")</calculatedColumnFormula>
    </tableColumn>
    <tableColumn id="4" xr3:uid="{00000000-0010-0000-0000-000004000000}" name="Calificación" dataDxfId="18">
      <calculatedColumnFormula>LOOKUP(_xlfn.SINGLE(Datos[[#This Row],[Promedio]]),GradeAvg,GradeLetter)</calculatedColumnFormula>
    </tableColumn>
    <tableColumn id="5" xr3:uid="{00000000-0010-0000-0000-000005000000}" name="Promedio general" dataDxfId="17">
      <calculatedColumnFormula>LOOKUP(_xlfn.SINGLE(Datos[[#This Row],[Promedio]]),GradeAvg,GradeGPA)</calculatedColumnFormula>
    </tableColumn>
    <tableColumn id="6" xr3:uid="{00000000-0010-0000-0000-000006000000}" name="Falta" dataDxfId="16">
      <calculatedColumnFormula>IF(COUNTA(Datos[[#This Row],[Español]]:INDEX(Datos[],_xlfn.SINGLE(ROW(Datos[[#This Row],[Español]]))-_xlfn.SINGLE(ROW(Datos[[#Headers],[Promedio]])),COUNTA(Datos[#Headers])))=0,"",COUNTA(Datos[[#Headers],[Español]]:INDEX(Datos[#Headers],1,COUNTA(Datos[#Headers])))-COUNTA(Datos[[#This Row],[Español]]:INDEX(Datos[],_xlfn.SINGLE(ROW(Datos[[#This Row],[Español]]))-_xlfn.SINGLE(ROW(Datos[[#Headers],[Promedio]])),COUNTA(Datos[#Headers]))))</calculatedColumnFormula>
    </tableColumn>
    <tableColumn id="7" xr3:uid="{00000000-0010-0000-0000-000007000000}" name="Español" dataDxfId="15"/>
    <tableColumn id="8" xr3:uid="{00000000-0010-0000-0000-000008000000}" name="Matematicas" dataDxfId="14"/>
    <tableColumn id="9" xr3:uid="{00000000-0010-0000-0000-000009000000}" name="Inglés " dataDxfId="13"/>
    <tableColumn id="10" xr3:uid="{00000000-0010-0000-0000-00000A000000}" name="Fránces" dataDxfId="12"/>
    <tableColumn id="11" xr3:uid="{00000000-0010-0000-0000-00000B000000}" name="Historia" dataDxfId="11"/>
    <tableColumn id="12" xr3:uid="{00000000-0010-0000-0000-00000C000000}" name="Valores" dataDxfId="10"/>
    <tableColumn id="13" xr3:uid="{00000000-0010-0000-0000-00000D000000}" name="Educación Física" dataDxfId="9"/>
    <tableColumn id="14" xr3:uid="{00000000-0010-0000-0000-00000E000000}" name="Biología" dataDxfId="8"/>
    <tableColumn id="15" xr3:uid="{00000000-0010-0000-0000-00000F000000}" name="Arte" dataDxfId="7"/>
    <tableColumn id="16" xr3:uid="{00000000-0010-0000-0000-000010000000}" name="Geografía" dataDxfId="6"/>
    <tableColumn id="17" xr3:uid="{00000000-0010-0000-0000-000011000000}" name="física" dataDxfId="5"/>
    <tableColumn id="18" xr3:uid="{00000000-0010-0000-0000-000012000000}" name="Negocios " dataDxfId="4"/>
    <tableColumn id="19" xr3:uid="{00000000-0010-0000-0000-000013000000}" name="Química " dataDxfId="3"/>
    <tableColumn id="34" xr3:uid="{00000000-0010-0000-0000-000022000000}" name="Ciencias sociales " dataDxfId="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Enter Student Name, Student ID, Assignment, Quiz, and Test points in this table. Average, Grade, Grade Point Average, and Missing are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GradeAndGPA" displayName="GradeAndGPA" ref="H2:U4" headerRowCount="0" totalsRowShown="0" tableBorderDxfId="1">
  <tableColumns count="14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Summary="Enter Average, Letter Grade, and Grade Point Average in this table"/>
    </ext>
  </extLst>
</table>
</file>

<file path=xl/theme/theme1.xml><?xml version="1.0" encoding="utf-8"?>
<a:theme xmlns:a="http://schemas.openxmlformats.org/drawingml/2006/main" name="Wisp">
  <a:themeElements>
    <a:clrScheme name="Grade book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Custom 1">
      <a:majorFont>
        <a:latin typeface="Corbel"/>
        <a:ea typeface=""/>
        <a:cs typeface=""/>
      </a:majorFont>
      <a:minorFont>
        <a:latin typeface="Century Gothic"/>
        <a:ea typeface=""/>
        <a:cs typeface="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autoPageBreaks="0" fitToPage="1"/>
  </sheetPr>
  <dimension ref="B2:U22"/>
  <sheetViews>
    <sheetView showGridLines="0" tabSelected="1" zoomScaleNormal="100" zoomScaleSheetLayoutView="100" workbookViewId="0">
      <selection activeCell="J4" sqref="J4"/>
    </sheetView>
  </sheetViews>
  <sheetFormatPr baseColWidth="10" defaultColWidth="15.83203125" defaultRowHeight="13.5" x14ac:dyDescent="0.3"/>
  <cols>
    <col min="1" max="1" width="2" customWidth="1"/>
    <col min="2" max="2" width="39.83203125" customWidth="1"/>
    <col min="3" max="3" width="16.5" bestFit="1" customWidth="1"/>
    <col min="4" max="7" width="17.33203125" customWidth="1"/>
    <col min="8" max="22" width="20.5" customWidth="1"/>
  </cols>
  <sheetData>
    <row r="2" spans="2:21" ht="16.5" x14ac:dyDescent="0.3">
      <c r="B2" s="11" t="s">
        <v>35</v>
      </c>
      <c r="C2" s="11"/>
      <c r="D2" s="11"/>
      <c r="E2" s="9" t="s">
        <v>36</v>
      </c>
      <c r="F2" s="9"/>
      <c r="G2" s="10"/>
      <c r="H2" s="1" t="s">
        <v>1</v>
      </c>
      <c r="I2" s="7">
        <v>0</v>
      </c>
      <c r="J2" s="7">
        <v>0.6</v>
      </c>
      <c r="K2" s="7">
        <v>0.63</v>
      </c>
      <c r="L2" s="7">
        <v>0.67</v>
      </c>
      <c r="M2" s="7">
        <v>0.7</v>
      </c>
      <c r="N2" s="7">
        <v>0.73</v>
      </c>
      <c r="O2" s="7">
        <v>0.77</v>
      </c>
      <c r="P2" s="7">
        <v>0.8</v>
      </c>
      <c r="Q2" s="7">
        <v>0.83</v>
      </c>
      <c r="R2" s="7">
        <v>0.87</v>
      </c>
      <c r="S2" s="7">
        <v>0.9</v>
      </c>
      <c r="T2" s="7">
        <v>0.93</v>
      </c>
      <c r="U2" s="8">
        <v>0.97</v>
      </c>
    </row>
    <row r="3" spans="2:21" ht="16.5" x14ac:dyDescent="0.3">
      <c r="B3" s="11"/>
      <c r="C3" s="11"/>
      <c r="D3" s="11"/>
      <c r="E3" s="9" t="s">
        <v>37</v>
      </c>
      <c r="F3" s="9"/>
      <c r="G3" s="10"/>
      <c r="H3" s="4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5" t="s">
        <v>14</v>
      </c>
      <c r="R3" s="5" t="s">
        <v>15</v>
      </c>
      <c r="S3" s="5" t="s">
        <v>16</v>
      </c>
      <c r="T3" s="5" t="s">
        <v>17</v>
      </c>
      <c r="U3" s="6" t="s">
        <v>18</v>
      </c>
    </row>
    <row r="4" spans="2:21" ht="16.5" x14ac:dyDescent="0.3">
      <c r="B4" s="11"/>
      <c r="C4" s="11"/>
      <c r="D4" s="11"/>
      <c r="E4" s="9"/>
      <c r="F4" s="9"/>
      <c r="G4" s="10"/>
      <c r="H4" s="1" t="s">
        <v>3</v>
      </c>
      <c r="I4" s="2">
        <v>0</v>
      </c>
      <c r="J4" s="2">
        <v>0.67</v>
      </c>
      <c r="K4" s="2">
        <v>1</v>
      </c>
      <c r="L4" s="2">
        <v>1.33</v>
      </c>
      <c r="M4" s="2">
        <v>1.67</v>
      </c>
      <c r="N4" s="2">
        <v>2</v>
      </c>
      <c r="O4" s="2">
        <v>2.33</v>
      </c>
      <c r="P4" s="2">
        <v>2.67</v>
      </c>
      <c r="Q4" s="2">
        <v>3</v>
      </c>
      <c r="R4" s="2">
        <v>3.33</v>
      </c>
      <c r="S4" s="2">
        <v>3.67</v>
      </c>
      <c r="T4" s="2">
        <v>4</v>
      </c>
      <c r="U4" s="3">
        <v>4</v>
      </c>
    </row>
    <row r="5" spans="2:21" ht="27" customHeight="1" x14ac:dyDescent="0.3"/>
    <row r="6" spans="2:21" x14ac:dyDescent="0.3">
      <c r="B6" t="s">
        <v>0</v>
      </c>
      <c r="C6" t="s">
        <v>1</v>
      </c>
      <c r="D6" t="s">
        <v>2</v>
      </c>
      <c r="E6" t="s">
        <v>3</v>
      </c>
      <c r="F6" t="s">
        <v>4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</row>
    <row r="7" spans="2:21" x14ac:dyDescent="0.3">
      <c r="B7" s="13">
        <v>4629061</v>
      </c>
      <c r="C7" s="20">
        <f>IFERROR(AVERAGE(Datos[[#This Row],[Español]]:INDEX(Datos[],_xlfn.SINGLE(ROW(Datos[[#This Row],[Español]]))-_xlfn.SINGLE(ROW(Datos[[#Headers],[Promedio]])),COUNTA(Datos[#Headers]))),"")</f>
        <v>91.625</v>
      </c>
      <c r="D7" t="str">
        <f>LOOKUP(_xlfn.SINGLE(Datos[[#This Row],[Promedio]]),GradeAvg,GradeLetter)</f>
        <v>A+</v>
      </c>
      <c r="E7">
        <f>LOOKUP(_xlfn.SINGLE(Datos[[#This Row],[Promedio]]),GradeAvg,GradeGPA)</f>
        <v>4</v>
      </c>
      <c r="F7">
        <f>IF(COUNTA(Datos[[#This Row],[Español]]:INDEX(Datos[],_xlfn.SINGLE(ROW(Datos[[#This Row],[Español]]))-_xlfn.SINGLE(ROW(Datos[[#Headers],[Promedio]])),COUNTA(Datos[#Headers])))=0,"",COUNTA(Datos[[#Headers],[Español]]:INDEX(Datos[#Headers],1,COUNTA(Datos[#Headers])))-COUNTA(Datos[[#This Row],[Español]]:INDEX(Datos[],_xlfn.SINGLE(ROW(Datos[[#This Row],[Español]]))-_xlfn.SINGLE(ROW(Datos[[#Headers],[Promedio]])),COUNTA(Datos[#Headers]))))</f>
        <v>0</v>
      </c>
      <c r="G7">
        <v>100</v>
      </c>
      <c r="H7" s="16">
        <v>90</v>
      </c>
      <c r="I7">
        <v>100</v>
      </c>
      <c r="J7">
        <v>95</v>
      </c>
      <c r="K7">
        <v>73</v>
      </c>
      <c r="L7">
        <v>75</v>
      </c>
      <c r="M7">
        <v>100</v>
      </c>
      <c r="N7" t="s">
        <v>33</v>
      </c>
      <c r="O7">
        <v>100</v>
      </c>
      <c r="P7" s="17" t="s">
        <v>34</v>
      </c>
      <c r="Q7" s="17" t="s">
        <v>34</v>
      </c>
      <c r="R7" s="17" t="s">
        <v>34</v>
      </c>
      <c r="S7" s="17" t="s">
        <v>34</v>
      </c>
      <c r="T7" s="17" t="s">
        <v>34</v>
      </c>
    </row>
    <row r="8" spans="2:21" x14ac:dyDescent="0.3">
      <c r="B8" s="13">
        <v>974318</v>
      </c>
      <c r="C8">
        <f>IFERROR(AVERAGE(Datos[[#This Row],[Español]]:INDEX(Datos[],_xlfn.SINGLE(ROW(Datos[[#This Row],[Español]]))-_xlfn.SINGLE(ROW(Datos[[#Headers],[Promedio]])),COUNTA(Datos[#Headers]))),"")</f>
        <v>85.875</v>
      </c>
      <c r="D8" t="str">
        <f>LOOKUP(_xlfn.SINGLE(Datos[[#This Row],[Promedio]]),GradeAvg,GradeLetter)</f>
        <v>A+</v>
      </c>
      <c r="E8">
        <f>LOOKUP(_xlfn.SINGLE(Datos[[#This Row],[Promedio]]),GradeAvg,GradeGPA)</f>
        <v>4</v>
      </c>
      <c r="F8">
        <v>0</v>
      </c>
      <c r="G8">
        <v>77</v>
      </c>
      <c r="H8">
        <v>80</v>
      </c>
      <c r="I8">
        <v>90</v>
      </c>
      <c r="J8">
        <v>90</v>
      </c>
      <c r="K8">
        <v>70</v>
      </c>
      <c r="L8">
        <v>100</v>
      </c>
      <c r="M8">
        <v>90</v>
      </c>
      <c r="N8" t="s">
        <v>33</v>
      </c>
      <c r="O8">
        <v>90</v>
      </c>
      <c r="P8" s="17" t="s">
        <v>34</v>
      </c>
      <c r="Q8" s="17" t="s">
        <v>34</v>
      </c>
      <c r="R8" s="17" t="s">
        <v>34</v>
      </c>
      <c r="S8" s="17" t="s">
        <v>34</v>
      </c>
      <c r="T8" s="17" t="s">
        <v>34</v>
      </c>
    </row>
    <row r="9" spans="2:21" x14ac:dyDescent="0.3">
      <c r="B9" s="13">
        <v>104332</v>
      </c>
      <c r="C9">
        <f>IFERROR(AVERAGE(Datos[[#This Row],[Español]]:INDEX(Datos[],_xlfn.SINGLE(ROW(Datos[[#This Row],[Español]]))-_xlfn.SINGLE(ROW(Datos[[#Headers],[Promedio]])),COUNTA(Datos[#Headers]))),"")</f>
        <v>89.375</v>
      </c>
      <c r="D9" t="str">
        <f>LOOKUP(_xlfn.SINGLE(Datos[[#This Row],[Promedio]]),GradeAvg,GradeLetter)</f>
        <v>A+</v>
      </c>
      <c r="E9">
        <f>LOOKUP(_xlfn.SINGLE(Datos[[#This Row],[Promedio]]),GradeAvg,GradeGPA)</f>
        <v>4</v>
      </c>
      <c r="F9">
        <v>0</v>
      </c>
      <c r="G9">
        <v>87</v>
      </c>
      <c r="H9">
        <v>99</v>
      </c>
      <c r="I9">
        <v>88</v>
      </c>
      <c r="J9">
        <v>90</v>
      </c>
      <c r="K9">
        <v>70</v>
      </c>
      <c r="L9">
        <v>90</v>
      </c>
      <c r="M9">
        <v>100</v>
      </c>
      <c r="N9" t="s">
        <v>33</v>
      </c>
      <c r="O9">
        <v>91</v>
      </c>
      <c r="P9" s="17" t="s">
        <v>34</v>
      </c>
      <c r="Q9" s="17" t="s">
        <v>34</v>
      </c>
      <c r="R9" s="17" t="s">
        <v>34</v>
      </c>
      <c r="S9" s="17" t="s">
        <v>34</v>
      </c>
      <c r="T9" s="17" t="s">
        <v>34</v>
      </c>
    </row>
    <row r="10" spans="2:21" x14ac:dyDescent="0.3">
      <c r="B10" s="13">
        <v>994722</v>
      </c>
      <c r="C10">
        <f>IFERROR(AVERAGE(Datos[[#This Row],[Español]]:INDEX(Datos[],_xlfn.SINGLE(ROW(Datos[[#This Row],[Español]]))-_xlfn.SINGLE(ROW(Datos[[#Headers],[Promedio]])),COUNTA(Datos[#Headers]))),"")</f>
        <v>95</v>
      </c>
      <c r="D10" t="str">
        <f>LOOKUP(_xlfn.SINGLE(Datos[[#This Row],[Promedio]]),GradeAvg,GradeLetter)</f>
        <v>A+</v>
      </c>
      <c r="E10">
        <f>LOOKUP(_xlfn.SINGLE(Datos[[#This Row],[Promedio]]),GradeAvg,GradeGPA)</f>
        <v>4</v>
      </c>
      <c r="F10">
        <v>0</v>
      </c>
      <c r="G10">
        <v>99</v>
      </c>
      <c r="H10">
        <v>100</v>
      </c>
      <c r="I10">
        <v>80</v>
      </c>
      <c r="J10">
        <v>93</v>
      </c>
      <c r="K10">
        <v>89</v>
      </c>
      <c r="L10">
        <v>100</v>
      </c>
      <c r="M10">
        <v>100</v>
      </c>
      <c r="N10" t="s">
        <v>33</v>
      </c>
      <c r="O10">
        <v>99</v>
      </c>
      <c r="P10" s="17" t="s">
        <v>34</v>
      </c>
      <c r="Q10" s="17" t="s">
        <v>34</v>
      </c>
      <c r="R10" s="17" t="s">
        <v>34</v>
      </c>
      <c r="S10" s="17" t="s">
        <v>34</v>
      </c>
      <c r="T10" s="17" t="s">
        <v>34</v>
      </c>
    </row>
    <row r="11" spans="2:21" x14ac:dyDescent="0.3">
      <c r="B11" s="13">
        <v>235673</v>
      </c>
      <c r="C11">
        <f>IFERROR(AVERAGE(Datos[[#This Row],[Español]]:INDEX(Datos[],_xlfn.SINGLE(ROW(Datos[[#This Row],[Español]]))-_xlfn.SINGLE(ROW(Datos[[#Headers],[Promedio]])),COUNTA(Datos[#Headers]))),"")</f>
        <v>92.5</v>
      </c>
      <c r="D11" t="str">
        <f>LOOKUP(_xlfn.SINGLE(Datos[[#This Row],[Promedio]]),GradeAvg,GradeLetter)</f>
        <v>A+</v>
      </c>
      <c r="E11">
        <f>LOOKUP(_xlfn.SINGLE(Datos[[#This Row],[Promedio]]),GradeAvg,GradeGPA)</f>
        <v>4</v>
      </c>
      <c r="F11">
        <v>0</v>
      </c>
      <c r="G11">
        <v>100</v>
      </c>
      <c r="H11">
        <v>100</v>
      </c>
      <c r="I11">
        <v>100</v>
      </c>
      <c r="J11">
        <v>85</v>
      </c>
      <c r="K11">
        <v>66</v>
      </c>
      <c r="L11">
        <v>99</v>
      </c>
      <c r="M11">
        <v>90</v>
      </c>
      <c r="N11" t="s">
        <v>33</v>
      </c>
      <c r="O11">
        <v>100</v>
      </c>
      <c r="P11" s="17" t="s">
        <v>34</v>
      </c>
      <c r="Q11" s="17" t="s">
        <v>34</v>
      </c>
      <c r="R11" s="17" t="s">
        <v>34</v>
      </c>
      <c r="S11" s="17" t="s">
        <v>34</v>
      </c>
      <c r="T11" s="17" t="s">
        <v>34</v>
      </c>
    </row>
    <row r="12" spans="2:21" x14ac:dyDescent="0.3">
      <c r="B12" s="13">
        <v>347898</v>
      </c>
      <c r="C12">
        <f>IFERROR(AVERAGE(Datos[[#This Row],[Español]]:INDEX(Datos[],_xlfn.SINGLE(ROW(Datos[[#This Row],[Español]]))-_xlfn.SINGLE(ROW(Datos[[#Headers],[Promedio]])),COUNTA(Datos[#Headers]))),"")</f>
        <v>88.625</v>
      </c>
      <c r="D12" t="str">
        <f>LOOKUP(_xlfn.SINGLE(Datos[[#This Row],[Promedio]]),GradeAvg,GradeLetter)</f>
        <v>A+</v>
      </c>
      <c r="E12">
        <f>LOOKUP(_xlfn.SINGLE(Datos[[#This Row],[Promedio]]),GradeAvg,GradeGPA)</f>
        <v>4</v>
      </c>
      <c r="F12">
        <v>0</v>
      </c>
      <c r="G12">
        <v>100</v>
      </c>
      <c r="H12">
        <v>76</v>
      </c>
      <c r="I12">
        <v>96</v>
      </c>
      <c r="J12">
        <v>90</v>
      </c>
      <c r="K12">
        <v>70</v>
      </c>
      <c r="L12">
        <v>89</v>
      </c>
      <c r="M12">
        <v>100</v>
      </c>
      <c r="N12" t="s">
        <v>33</v>
      </c>
      <c r="O12">
        <v>88</v>
      </c>
      <c r="P12" s="17" t="s">
        <v>34</v>
      </c>
      <c r="Q12" s="17" t="s">
        <v>34</v>
      </c>
      <c r="R12" s="17" t="s">
        <v>34</v>
      </c>
      <c r="S12" s="17" t="s">
        <v>34</v>
      </c>
      <c r="T12" s="17" t="s">
        <v>34</v>
      </c>
    </row>
    <row r="13" spans="2:21" x14ac:dyDescent="0.3">
      <c r="B13" s="13">
        <v>344689</v>
      </c>
      <c r="C13">
        <f>IFERROR(AVERAGE(Datos[[#This Row],[Español]]:INDEX(Datos[],_xlfn.SINGLE(ROW(Datos[[#This Row],[Español]]))-_xlfn.SINGLE(ROW(Datos[[#Headers],[Promedio]])),COUNTA(Datos[#Headers]))),"")</f>
        <v>83</v>
      </c>
      <c r="D13" t="str">
        <f>LOOKUP(_xlfn.SINGLE(Datos[[#This Row],[Promedio]]),GradeAvg,GradeLetter)</f>
        <v>A+</v>
      </c>
      <c r="E13">
        <f>LOOKUP(_xlfn.SINGLE(Datos[[#This Row],[Promedio]]),GradeAvg,GradeGPA)</f>
        <v>4</v>
      </c>
      <c r="F13">
        <v>0</v>
      </c>
      <c r="G13">
        <v>74</v>
      </c>
      <c r="H13">
        <v>46</v>
      </c>
      <c r="I13">
        <v>84</v>
      </c>
      <c r="J13">
        <v>95</v>
      </c>
      <c r="K13">
        <v>85</v>
      </c>
      <c r="L13">
        <v>96</v>
      </c>
      <c r="M13">
        <v>90</v>
      </c>
      <c r="N13" t="s">
        <v>33</v>
      </c>
      <c r="O13">
        <v>94</v>
      </c>
      <c r="P13" s="17" t="s">
        <v>34</v>
      </c>
      <c r="Q13" s="17" t="s">
        <v>34</v>
      </c>
      <c r="R13" s="17" t="s">
        <v>34</v>
      </c>
      <c r="S13" s="17" t="s">
        <v>34</v>
      </c>
      <c r="T13" s="17" t="s">
        <v>34</v>
      </c>
    </row>
    <row r="14" spans="2:21" x14ac:dyDescent="0.3">
      <c r="B14" s="13">
        <v>468990</v>
      </c>
      <c r="C14">
        <f>IFERROR(AVERAGE(Datos[[#This Row],[Español]]:INDEX(Datos[],_xlfn.SINGLE(ROW(Datos[[#This Row],[Español]]))-_xlfn.SINGLE(ROW(Datos[[#Headers],[Promedio]])),COUNTA(Datos[#Headers]))),"")</f>
        <v>88.875</v>
      </c>
      <c r="D14" t="str">
        <f>LOOKUP(_xlfn.SINGLE(Datos[[#This Row],[Promedio]]),GradeAvg,GradeLetter)</f>
        <v>A+</v>
      </c>
      <c r="E14">
        <f>LOOKUP(_xlfn.SINGLE(Datos[[#This Row],[Promedio]]),GradeAvg,GradeGPA)</f>
        <v>4</v>
      </c>
      <c r="F14">
        <v>0</v>
      </c>
      <c r="G14">
        <v>85</v>
      </c>
      <c r="H14">
        <v>87</v>
      </c>
      <c r="I14">
        <v>93</v>
      </c>
      <c r="J14">
        <v>74</v>
      </c>
      <c r="K14">
        <v>90</v>
      </c>
      <c r="L14">
        <v>93</v>
      </c>
      <c r="M14">
        <v>100</v>
      </c>
      <c r="N14" t="s">
        <v>33</v>
      </c>
      <c r="O14">
        <v>89</v>
      </c>
      <c r="P14" s="17" t="s">
        <v>34</v>
      </c>
      <c r="Q14" s="17" t="s">
        <v>34</v>
      </c>
      <c r="R14" s="17" t="s">
        <v>34</v>
      </c>
      <c r="S14" s="17" t="s">
        <v>34</v>
      </c>
      <c r="T14" s="17" t="s">
        <v>34</v>
      </c>
    </row>
    <row r="15" spans="2:21" x14ac:dyDescent="0.3">
      <c r="B15" s="13">
        <v>453543</v>
      </c>
      <c r="C15">
        <f>IFERROR(AVERAGE(Datos[[#This Row],[Español]]:INDEX(Datos[],_xlfn.SINGLE(ROW(Datos[[#This Row],[Español]]))-_xlfn.SINGLE(ROW(Datos[[#Headers],[Promedio]])),COUNTA(Datos[#Headers]))),"")</f>
        <v>92.625</v>
      </c>
      <c r="D15" t="str">
        <f>LOOKUP(_xlfn.SINGLE(Datos[[#This Row],[Promedio]]),GradeAvg,GradeLetter)</f>
        <v>A+</v>
      </c>
      <c r="E15">
        <f>LOOKUP(_xlfn.SINGLE(Datos[[#This Row],[Promedio]]),GradeAvg,GradeGPA)</f>
        <v>4</v>
      </c>
      <c r="F15">
        <v>0</v>
      </c>
      <c r="G15">
        <v>100</v>
      </c>
      <c r="H15">
        <v>95</v>
      </c>
      <c r="I15">
        <v>99</v>
      </c>
      <c r="J15">
        <v>69</v>
      </c>
      <c r="K15">
        <v>80</v>
      </c>
      <c r="L15">
        <v>98</v>
      </c>
      <c r="M15">
        <v>100</v>
      </c>
      <c r="N15" t="s">
        <v>33</v>
      </c>
      <c r="O15">
        <v>100</v>
      </c>
      <c r="P15" s="17" t="s">
        <v>34</v>
      </c>
      <c r="Q15" s="17" t="s">
        <v>34</v>
      </c>
      <c r="R15" s="17" t="s">
        <v>34</v>
      </c>
      <c r="S15" s="17" t="s">
        <v>34</v>
      </c>
      <c r="T15" s="17" t="s">
        <v>34</v>
      </c>
    </row>
    <row r="16" spans="2:21" x14ac:dyDescent="0.3">
      <c r="B16" s="13">
        <v>234567</v>
      </c>
      <c r="C16">
        <f>IFERROR(AVERAGE(Datos[[#This Row],[Español]]:INDEX(Datos[],_xlfn.SINGLE(ROW(Datos[[#This Row],[Español]]))-_xlfn.SINGLE(ROW(Datos[[#Headers],[Promedio]])),COUNTA(Datos[#Headers]))),"")</f>
        <v>98.375</v>
      </c>
      <c r="D16" t="str">
        <f>LOOKUP(_xlfn.SINGLE(Datos[[#This Row],[Promedio]]),GradeAvg,GradeLetter)</f>
        <v>A+</v>
      </c>
      <c r="E16">
        <f>LOOKUP(_xlfn.SINGLE(Datos[[#This Row],[Promedio]]),GradeAvg,GradeGPA)</f>
        <v>4</v>
      </c>
      <c r="F16">
        <v>0</v>
      </c>
      <c r="G16">
        <v>100</v>
      </c>
      <c r="H16">
        <v>100</v>
      </c>
      <c r="I16">
        <v>92</v>
      </c>
      <c r="J16">
        <v>96</v>
      </c>
      <c r="K16">
        <v>100</v>
      </c>
      <c r="L16">
        <v>99</v>
      </c>
      <c r="M16">
        <v>100</v>
      </c>
      <c r="N16" t="s">
        <v>33</v>
      </c>
      <c r="O16">
        <v>100</v>
      </c>
      <c r="P16" s="17" t="s">
        <v>34</v>
      </c>
      <c r="Q16" s="17" t="s">
        <v>34</v>
      </c>
      <c r="R16" s="17" t="s">
        <v>34</v>
      </c>
      <c r="S16" s="17" t="s">
        <v>34</v>
      </c>
      <c r="T16" s="17" t="s">
        <v>34</v>
      </c>
    </row>
    <row r="17" spans="2:20" x14ac:dyDescent="0.3">
      <c r="B17" s="13">
        <v>24790</v>
      </c>
      <c r="C17">
        <f>IFERROR(AVERAGE(Datos[[#This Row],[Español]]:INDEX(Datos[],_xlfn.SINGLE(ROW(Datos[[#This Row],[Español]]))-_xlfn.SINGLE(ROW(Datos[[#Headers],[Promedio]])),COUNTA(Datos[#Headers]))),"")</f>
        <v>96.75</v>
      </c>
      <c r="D17" t="str">
        <f>LOOKUP(_xlfn.SINGLE(Datos[[#This Row],[Promedio]]),GradeAvg,GradeLetter)</f>
        <v>A+</v>
      </c>
      <c r="E17">
        <f>LOOKUP(_xlfn.SINGLE(Datos[[#This Row],[Promedio]]),GradeAvg,GradeGPA)</f>
        <v>4</v>
      </c>
      <c r="F17">
        <v>0</v>
      </c>
      <c r="G17">
        <v>99</v>
      </c>
      <c r="H17">
        <v>100</v>
      </c>
      <c r="I17">
        <v>90</v>
      </c>
      <c r="J17">
        <v>92</v>
      </c>
      <c r="K17">
        <v>100</v>
      </c>
      <c r="L17">
        <v>100</v>
      </c>
      <c r="M17">
        <v>100</v>
      </c>
      <c r="N17" t="s">
        <v>33</v>
      </c>
      <c r="O17">
        <v>93</v>
      </c>
      <c r="P17" s="17" t="s">
        <v>34</v>
      </c>
      <c r="Q17" s="17" t="s">
        <v>34</v>
      </c>
      <c r="R17" s="17" t="s">
        <v>34</v>
      </c>
      <c r="S17" s="17" t="s">
        <v>34</v>
      </c>
      <c r="T17" s="17" t="s">
        <v>34</v>
      </c>
    </row>
    <row r="18" spans="2:20" x14ac:dyDescent="0.3">
      <c r="B18" s="13">
        <v>86544</v>
      </c>
      <c r="C18">
        <f>IFERROR(AVERAGE(Datos[[#This Row],[Español]]:INDEX(Datos[],_xlfn.SINGLE(ROW(Datos[[#This Row],[Español]]))-_xlfn.SINGLE(ROW(Datos[[#Headers],[Promedio]])),COUNTA(Datos[#Headers]))),"")</f>
        <v>94.375</v>
      </c>
      <c r="D18" t="str">
        <f>LOOKUP(_xlfn.SINGLE(Datos[[#This Row],[Promedio]]),GradeAvg,GradeLetter)</f>
        <v>A+</v>
      </c>
      <c r="E18">
        <f>LOOKUP(_xlfn.SINGLE(Datos[[#This Row],[Promedio]]),GradeAvg,GradeGPA)</f>
        <v>4</v>
      </c>
      <c r="F18">
        <v>0</v>
      </c>
      <c r="G18">
        <v>88</v>
      </c>
      <c r="H18">
        <v>88</v>
      </c>
      <c r="I18">
        <v>100</v>
      </c>
      <c r="J18">
        <v>90</v>
      </c>
      <c r="K18">
        <v>90</v>
      </c>
      <c r="L18">
        <v>100</v>
      </c>
      <c r="M18">
        <v>99</v>
      </c>
      <c r="N18" t="s">
        <v>33</v>
      </c>
      <c r="O18">
        <v>100</v>
      </c>
      <c r="P18" s="17" t="s">
        <v>34</v>
      </c>
      <c r="Q18" s="17" t="s">
        <v>34</v>
      </c>
      <c r="R18" s="17" t="s">
        <v>34</v>
      </c>
      <c r="S18" s="17" t="s">
        <v>34</v>
      </c>
      <c r="T18" s="17" t="s">
        <v>34</v>
      </c>
    </row>
    <row r="19" spans="2:20" x14ac:dyDescent="0.3">
      <c r="B19" s="14">
        <v>995544824</v>
      </c>
      <c r="C19">
        <f>IFERROR(AVERAGE(Datos[[#This Row],[Español]]:INDEX(Datos[],_xlfn.SINGLE(ROW(Datos[[#This Row],[Español]]))-_xlfn.SINGLE(ROW(Datos[[#Headers],[Promedio]])),COUNTA(Datos[#Headers]))),"")</f>
        <v>86.375</v>
      </c>
      <c r="D19" t="str">
        <f>LOOKUP(_xlfn.SINGLE(Datos[[#This Row],[Promedio]]),GradeAvg,GradeLetter)</f>
        <v>A+</v>
      </c>
      <c r="E19">
        <f>LOOKUP(_xlfn.SINGLE(Datos[[#This Row],[Promedio]]),GradeAvg,GradeGPA)</f>
        <v>4</v>
      </c>
      <c r="F19">
        <v>0</v>
      </c>
      <c r="G19" s="18">
        <v>100</v>
      </c>
      <c r="H19" s="18">
        <v>60</v>
      </c>
      <c r="I19" s="18">
        <v>88</v>
      </c>
      <c r="J19">
        <v>76</v>
      </c>
      <c r="K19">
        <v>99</v>
      </c>
      <c r="L19">
        <v>89</v>
      </c>
      <c r="M19">
        <v>90</v>
      </c>
      <c r="N19" t="s">
        <v>33</v>
      </c>
      <c r="O19">
        <v>89</v>
      </c>
      <c r="P19" s="17" t="s">
        <v>34</v>
      </c>
      <c r="Q19" s="17" t="s">
        <v>34</v>
      </c>
      <c r="R19" s="17" t="s">
        <v>34</v>
      </c>
      <c r="S19" s="17" t="s">
        <v>34</v>
      </c>
      <c r="T19" s="17" t="s">
        <v>34</v>
      </c>
    </row>
    <row r="20" spans="2:20" x14ac:dyDescent="0.3">
      <c r="B20" s="14">
        <v>676354</v>
      </c>
      <c r="C20">
        <f>IFERROR(AVERAGE(Datos[[#This Row],[Español]]:INDEX(Datos[],_xlfn.SINGLE(ROW(Datos[[#This Row],[Español]]))-_xlfn.SINGLE(ROW(Datos[[#Headers],[Promedio]])),COUNTA(Datos[#Headers]))),"")</f>
        <v>96.125</v>
      </c>
      <c r="D20" t="str">
        <f>LOOKUP(_xlfn.SINGLE(Datos[[#This Row],[Promedio]]),GradeAvg,GradeLetter)</f>
        <v>A+</v>
      </c>
      <c r="E20">
        <f>LOOKUP(_xlfn.SINGLE(Datos[[#This Row],[Promedio]]),GradeAvg,GradeGPA)</f>
        <v>4</v>
      </c>
      <c r="F20">
        <v>0</v>
      </c>
      <c r="G20" s="18">
        <v>100</v>
      </c>
      <c r="H20" s="18">
        <v>100</v>
      </c>
      <c r="I20" s="18">
        <v>90</v>
      </c>
      <c r="J20">
        <v>88</v>
      </c>
      <c r="K20">
        <v>95</v>
      </c>
      <c r="L20">
        <v>100</v>
      </c>
      <c r="M20">
        <v>99</v>
      </c>
      <c r="N20" t="s">
        <v>33</v>
      </c>
      <c r="O20">
        <v>97</v>
      </c>
      <c r="P20" s="17" t="s">
        <v>34</v>
      </c>
      <c r="Q20" s="17" t="s">
        <v>34</v>
      </c>
      <c r="R20" s="17" t="s">
        <v>34</v>
      </c>
      <c r="S20" s="17" t="s">
        <v>34</v>
      </c>
      <c r="T20" s="17" t="s">
        <v>34</v>
      </c>
    </row>
    <row r="21" spans="2:20" x14ac:dyDescent="0.3">
      <c r="B21" s="14">
        <v>789234</v>
      </c>
      <c r="C21">
        <f>IFERROR(AVERAGE(Datos[[#This Row],[Español]]:INDEX(Datos[],_xlfn.SINGLE(ROW(Datos[[#This Row],[Español]]))-_xlfn.SINGLE(ROW(Datos[[#Headers],[Promedio]])),COUNTA(Datos[#Headers]))),"")</f>
        <v>88.75</v>
      </c>
      <c r="D21" t="str">
        <f>LOOKUP(_xlfn.SINGLE(Datos[[#This Row],[Promedio]]),GradeAvg,GradeLetter)</f>
        <v>A+</v>
      </c>
      <c r="E21">
        <f>LOOKUP(_xlfn.SINGLE(Datos[[#This Row],[Promedio]]),GradeAvg,GradeGPA)</f>
        <v>4</v>
      </c>
      <c r="F21">
        <v>0</v>
      </c>
      <c r="G21" s="18">
        <v>78</v>
      </c>
      <c r="H21" s="18">
        <v>60</v>
      </c>
      <c r="I21" s="18">
        <v>100</v>
      </c>
      <c r="J21">
        <v>84</v>
      </c>
      <c r="K21">
        <v>89</v>
      </c>
      <c r="L21">
        <v>100</v>
      </c>
      <c r="M21">
        <v>100</v>
      </c>
      <c r="N21" t="s">
        <v>33</v>
      </c>
      <c r="O21">
        <v>99</v>
      </c>
      <c r="P21" s="17" t="s">
        <v>34</v>
      </c>
      <c r="Q21" s="17" t="s">
        <v>34</v>
      </c>
      <c r="R21" s="17" t="s">
        <v>34</v>
      </c>
      <c r="S21" s="17" t="s">
        <v>34</v>
      </c>
      <c r="T21" s="17" t="s">
        <v>34</v>
      </c>
    </row>
    <row r="22" spans="2:20" x14ac:dyDescent="0.3">
      <c r="B22" s="15">
        <v>2347668</v>
      </c>
      <c r="C22">
        <f>IFERROR(AVERAGE(Datos[[#This Row],[Español]]:INDEX(Datos[],_xlfn.SINGLE(ROW(Datos[[#This Row],[Español]]))-_xlfn.SINGLE(ROW(Datos[[#Headers],[Promedio]])),COUNTA(Datos[#Headers]))),"")</f>
        <v>93.125</v>
      </c>
      <c r="D22" t="str">
        <f>LOOKUP(_xlfn.SINGLE(Datos[[#This Row],[Promedio]]),GradeAvg,GradeLetter)</f>
        <v>A+</v>
      </c>
      <c r="E22">
        <f>LOOKUP(_xlfn.SINGLE(Datos[[#This Row],[Promedio]]),GradeAvg,GradeGPA)</f>
        <v>4</v>
      </c>
      <c r="F22">
        <v>0</v>
      </c>
      <c r="G22" s="18">
        <v>90</v>
      </c>
      <c r="H22" s="19">
        <v>83</v>
      </c>
      <c r="I22" s="19">
        <v>100</v>
      </c>
      <c r="J22" s="12">
        <v>95</v>
      </c>
      <c r="K22" s="12">
        <v>89</v>
      </c>
      <c r="L22" s="12">
        <v>100</v>
      </c>
      <c r="M22" s="12">
        <v>89</v>
      </c>
      <c r="N22" t="s">
        <v>33</v>
      </c>
      <c r="O22" s="12">
        <v>99</v>
      </c>
      <c r="P22" s="17" t="s">
        <v>34</v>
      </c>
      <c r="Q22" s="17" t="s">
        <v>34</v>
      </c>
      <c r="R22" s="17" t="s">
        <v>34</v>
      </c>
      <c r="S22" s="17" t="s">
        <v>34</v>
      </c>
      <c r="T22" s="17" t="s">
        <v>34</v>
      </c>
    </row>
  </sheetData>
  <mergeCells count="4">
    <mergeCell ref="E2:G2"/>
    <mergeCell ref="E3:G3"/>
    <mergeCell ref="E4:G4"/>
    <mergeCell ref="B2:D4"/>
  </mergeCells>
  <dataValidations xWindow="155" yWindow="368" count="23">
    <dataValidation allowBlank="1" showInputMessage="1" showErrorMessage="1" prompt="Escribe el nombre de la escuela en la celda B2, los detalles de las calificaciones en la tabla Calificación y Promedio general, a partir de la celda H2, y los detalles de los alumnos en la tabla Datos a partir de la celda B6 en esta hoja de cálculo." sqref="A1" xr:uid="{00000000-0002-0000-0100-000000000000}"/>
    <dataValidation allowBlank="1" showInputMessage="1" showErrorMessage="1" prompt="Escribe el nombre de la escuela en esta celda, el año, el semestre o el trimestre en la celda de la derecha, la clase o el proyecto en la celda E3 y el nombre del profesor en la celda E4." sqref="B2:D4" xr:uid="{00000000-0002-0000-0100-000001000000}"/>
    <dataValidation allowBlank="1" showInputMessage="1" showErrorMessage="1" prompt="Escribe el año, el semestre o el trimestre en esta celda." sqref="E2:G2" xr:uid="{00000000-0002-0000-0100-000002000000}"/>
    <dataValidation allowBlank="1" showInputMessage="1" showErrorMessage="1" prompt="Escribe la clase o el proyecto en esta celda." sqref="E3:G3" xr:uid="{00000000-0002-0000-0100-000003000000}"/>
    <dataValidation allowBlank="1" showInputMessage="1" showErrorMessage="1" prompt="Escribe el nombre del profesor en esta celda." sqref="E4:G4" xr:uid="{00000000-0002-0000-0100-000004000000}"/>
    <dataValidation allowBlank="1" showInputMessage="1" showErrorMessage="1" prompt="Escribe el promedio en las celdas de la derecha." sqref="H2" xr:uid="{00000000-0002-0000-0100-000005000000}"/>
    <dataValidation allowBlank="1" showInputMessage="1" showErrorMessage="1" prompt="Escribe la calificación con letra en las celdas de la derecha." sqref="H3" xr:uid="{00000000-0002-0000-0100-000006000000}"/>
    <dataValidation allowBlank="1" showInputMessage="1" showErrorMessage="1" prompt="Escribe el promedio general en las celdas de la derecha. Escribe los detalles en la siguiente tabla." sqref="H4" xr:uid="{00000000-0002-0000-0100-000007000000}"/>
    <dataValidation allowBlank="1" showInputMessage="1" showErrorMessage="1" prompt="Escribe el nombre del alumno en la columna con este encabezado." sqref="B6:B18" xr:uid="{00000000-0002-0000-0100-000008000000}"/>
    <dataValidation allowBlank="1" showInputMessage="1" showErrorMessage="1" prompt="El promedio se calcula automáticamente en la columna con este encabezado." sqref="C6:C18" xr:uid="{00000000-0002-0000-0100-00000A000000}"/>
    <dataValidation allowBlank="1" showInputMessage="1" showErrorMessage="1" prompt="La calificación se calcula automáticamente en la columna con este encabezado." sqref="D6:D18" xr:uid="{00000000-0002-0000-0100-00000B000000}"/>
    <dataValidation allowBlank="1" showInputMessage="1" showErrorMessage="1" prompt="El promedio general se calcula automáticamente en la columna con este encabezado." sqref="E6:E18" xr:uid="{00000000-0002-0000-0100-00000C000000}"/>
    <dataValidation allowBlank="1" showInputMessage="1" showErrorMessage="1" prompt="El número faltante se calcula automáticamente en la columna con este encabezado." sqref="F6:F22" xr:uid="{00000000-0002-0000-0100-00000D000000}"/>
    <dataValidation allowBlank="1" showInputMessage="1" showErrorMessage="1" prompt="Escribe los puntos de la Tarea 1 en la columna con este encabezado." sqref="G6:G18" xr:uid="{00000000-0002-0000-0100-00000E000000}"/>
    <dataValidation allowBlank="1" showInputMessage="1" showErrorMessage="1" prompt="Escribe los puntos de la Tarea 2 en la columna con este encabezado." sqref="H6:H18" xr:uid="{00000000-0002-0000-0100-00000F000000}"/>
    <dataValidation allowBlank="1" showInputMessage="1" showErrorMessage="1" prompt="Escribe los puntos del Cuestionario 1 en la columna con este encabezado." sqref="I6:I18" xr:uid="{00000000-0002-0000-0100-000010000000}"/>
    <dataValidation allowBlank="1" showInputMessage="1" showErrorMessage="1" prompt="Escribe los puntos del Cuestionario 2 en la columna con este encabezado." sqref="J6:J18" xr:uid="{00000000-0002-0000-0100-000011000000}"/>
    <dataValidation allowBlank="1" showInputMessage="1" showErrorMessage="1" prompt="Escribe los puntos de la Prueba 1 en la columna con este encabezado." sqref="K6:K18" xr:uid="{00000000-0002-0000-0100-000012000000}"/>
    <dataValidation allowBlank="1" showInputMessage="1" showErrorMessage="1" prompt="Escribe los puntos de la Tarea 3 en la columna con este encabezado." sqref="L6:L18" xr:uid="{00000000-0002-0000-0100-000013000000}"/>
    <dataValidation allowBlank="1" showInputMessage="1" showErrorMessage="1" prompt="Escribe los puntos de la Tarea 4 en la columna con este encabezado." sqref="M6:M18" xr:uid="{00000000-0002-0000-0100-000014000000}"/>
    <dataValidation allowBlank="1" showInputMessage="1" showErrorMessage="1" prompt="Escribe los puntos del Cuestionario 3 en la columna con este encabezado." sqref="N6:N22" xr:uid="{00000000-0002-0000-0100-000015000000}"/>
    <dataValidation allowBlank="1" showInputMessage="1" showErrorMessage="1" prompt="Escribe los puntos de la Prueba 2 en la columna con este encabezado." sqref="O6:O18" xr:uid="{00000000-0002-0000-0100-000016000000}"/>
    <dataValidation allowBlank="1" showInputMessage="1" showErrorMessage="1" prompt="Personaliza el encabezado de columna y escribe la información en la columna con este encabezado personalizado." sqref="P6:T22" xr:uid="{00000000-0002-0000-0100-000017000000}"/>
  </dataValidations>
  <printOptions horizontalCentered="1"/>
  <pageMargins left="0.4" right="0.4" top="0.4" bottom="0.4" header="0.3" footer="0.3"/>
  <pageSetup paperSize="9" fitToHeight="0" orientation="portrait" r:id="rId1"/>
  <headerFooter differentFirst="1">
    <oddFooter>Page &amp;P of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06DDB7-365D-405A-ADB1-C1F4C7C15D61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D658B188-859F-4360-B964-534E392B0B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D02B2E-D287-44C8-999C-3F50B7CFE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LIBRO DE CALIFICACIONES</vt:lpstr>
      <vt:lpstr>'LIBRO DE CALIFICACIONES'!Área_de_impresión</vt:lpstr>
      <vt:lpstr>GradeAvg</vt:lpstr>
      <vt:lpstr>GradeGPA</vt:lpstr>
      <vt:lpstr>GradeLetter</vt:lpstr>
      <vt:lpstr>GradeTable</vt:lpstr>
      <vt:lpstr>'LIBRO DE CALIFICACIONES'!Títulos_a_imprimir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2018-12-02T16:11:56Z</dcterms:created>
  <dcterms:modified xsi:type="dcterms:W3CDTF">2021-05-10T00:59:52Z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